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externalReferences>
    <externalReference r:id="rId2"/>
  </externalReferences>
  <calcPr calcId="152511"/>
</workbook>
</file>

<file path=xl/calcChain.xml><?xml version="1.0" encoding="utf-8"?>
<calcChain xmlns="http://schemas.openxmlformats.org/spreadsheetml/2006/main">
  <c r="D80" i="1" l="1"/>
  <c r="B80" i="1"/>
  <c r="B71" i="1"/>
  <c r="B70" i="1" s="1"/>
  <c r="D70" i="1"/>
  <c r="B65" i="1"/>
  <c r="B64" i="1" s="1"/>
  <c r="B63" i="1" s="1"/>
  <c r="D64" i="1"/>
  <c r="D63" i="1" s="1"/>
  <c r="B59" i="1"/>
  <c r="D52" i="1"/>
  <c r="B52" i="1"/>
  <c r="D31" i="1"/>
  <c r="B31" i="1"/>
  <c r="D12" i="1"/>
  <c r="B12" i="1"/>
  <c r="D7" i="1"/>
  <c r="D6" i="1" s="1"/>
  <c r="B7" i="1"/>
  <c r="B6" i="1" s="1"/>
  <c r="D5" i="1"/>
  <c r="B5" i="1"/>
  <c r="B90" i="1" l="1"/>
  <c r="D87" i="1" s="1"/>
  <c r="D89" i="1" s="1"/>
  <c r="D90" i="1"/>
</calcChain>
</file>

<file path=xl/sharedStrings.xml><?xml version="1.0" encoding="utf-8"?>
<sst xmlns="http://schemas.openxmlformats.org/spreadsheetml/2006/main" count="168" uniqueCount="147">
  <si>
    <t>录入03表</t>
  </si>
  <si>
    <t>单位：万元</t>
  </si>
  <si>
    <t>预算科目</t>
  </si>
  <si>
    <t>决 算 数</t>
  </si>
  <si>
    <t>一般公共预算收入</t>
  </si>
  <si>
    <t>一般公共预算支出</t>
  </si>
  <si>
    <t>上级补助收入</t>
  </si>
  <si>
    <t>补助下级支出</t>
  </si>
  <si>
    <t xml:space="preserve">  返还性收入</t>
  </si>
  <si>
    <t xml:space="preserve">  返还性支出</t>
  </si>
  <si>
    <t xml:space="preserve">    增值税和消费税税收返还收入</t>
  </si>
  <si>
    <t xml:space="preserve">    增值税和消费税税收返还支出</t>
  </si>
  <si>
    <t xml:space="preserve">    所得税基数返还收入</t>
  </si>
  <si>
    <t xml:space="preserve">    所得税基数返还支出</t>
  </si>
  <si>
    <t xml:space="preserve">    成品油价格和税费改革税收返还收入</t>
  </si>
  <si>
    <t xml:space="preserve">    成品油价格和税费改革税收返还支出</t>
  </si>
  <si>
    <t xml:space="preserve">    其他税收返还收入</t>
  </si>
  <si>
    <t xml:space="preserve">    其他税收返还支出</t>
  </si>
  <si>
    <t xml:space="preserve">  一般性转移支付收入</t>
  </si>
  <si>
    <t xml:space="preserve">  一般性转移支付支出</t>
  </si>
  <si>
    <t xml:space="preserve">    体制补助收入</t>
  </si>
  <si>
    <t xml:space="preserve">    体制补助支出</t>
  </si>
  <si>
    <t xml:space="preserve">    均衡性转移支付收入</t>
  </si>
  <si>
    <t xml:space="preserve">    均衡性转移支付支出</t>
  </si>
  <si>
    <t xml:space="preserve">    老少边穷转移支付收入</t>
  </si>
  <si>
    <t xml:space="preserve">    老少边穷转移支付支出</t>
  </si>
  <si>
    <t xml:space="preserve">    县级基本财力保障机制奖补资金收入</t>
  </si>
  <si>
    <t xml:space="preserve">    县级基本财力保障机制奖补资金支出</t>
  </si>
  <si>
    <t xml:space="preserve">    结算补助收入</t>
  </si>
  <si>
    <t xml:space="preserve">    结算补助支出</t>
  </si>
  <si>
    <t xml:space="preserve">    化解债务补助收入</t>
  </si>
  <si>
    <t xml:space="preserve">    化解债务补助支出</t>
  </si>
  <si>
    <t xml:space="preserve">    资源枯竭型城市转移支付补助收入</t>
  </si>
  <si>
    <t xml:space="preserve">    资源枯竭型城市转移支付补助支出</t>
  </si>
  <si>
    <t xml:space="preserve">    企业事业单位划转补助收入</t>
  </si>
  <si>
    <t xml:space="preserve">    企业事业单位划转补助支出</t>
  </si>
  <si>
    <t xml:space="preserve">    成品油价格和税费改革转移支付补助收入</t>
  </si>
  <si>
    <t xml:space="preserve">    成品油价格和税费改革转移支付补助支出</t>
  </si>
  <si>
    <t xml:space="preserve">    基层公检法司转移支付收入</t>
  </si>
  <si>
    <t xml:space="preserve">    基层公检法司转移支付支出</t>
  </si>
  <si>
    <t xml:space="preserve">    义务教育等转移支付收入</t>
  </si>
  <si>
    <t xml:space="preserve">    义务教育等转移支付支出</t>
  </si>
  <si>
    <t xml:space="preserve">    基本养老保险和低保等转移支付收入</t>
  </si>
  <si>
    <t xml:space="preserve">    基本养老保险和低保等转移支付支出</t>
  </si>
  <si>
    <t xml:space="preserve">    新型农村合作医疗等转移支付收入</t>
  </si>
  <si>
    <t xml:space="preserve">    新型农村合作医疗等转移支付支出</t>
  </si>
  <si>
    <t xml:space="preserve">    农村综合改革转移支付收入</t>
  </si>
  <si>
    <t xml:space="preserve">    农村综合改革转移支付支出</t>
  </si>
  <si>
    <t xml:space="preserve">    产粮(油)大县奖励资金收入</t>
  </si>
  <si>
    <t xml:space="preserve">    产粮(油)大县奖励资金支出</t>
  </si>
  <si>
    <t xml:space="preserve">    重点生态功能区转移支付收入</t>
  </si>
  <si>
    <t xml:space="preserve">    重点生态功能区转移支付支出</t>
  </si>
  <si>
    <t xml:space="preserve">    固定数额补助收入</t>
  </si>
  <si>
    <t xml:space="preserve">    固定数额补助支出</t>
  </si>
  <si>
    <t xml:space="preserve">    其他一般性转移支付收入</t>
  </si>
  <si>
    <t xml:space="preserve">    其他一般性转移支付支出</t>
  </si>
  <si>
    <t xml:space="preserve">  专项转移支付收入</t>
  </si>
  <si>
    <t xml:space="preserve">  专项转移支付支出</t>
  </si>
  <si>
    <t xml:space="preserve">    一般公共服务</t>
  </si>
  <si>
    <t xml:space="preserve">    外交</t>
  </si>
  <si>
    <t xml:space="preserve">    国防</t>
  </si>
  <si>
    <t xml:space="preserve">    公共安全</t>
  </si>
  <si>
    <t xml:space="preserve">    教育</t>
  </si>
  <si>
    <t xml:space="preserve">    科学技术</t>
  </si>
  <si>
    <t xml:space="preserve">    文化体育与传媒</t>
  </si>
  <si>
    <t xml:space="preserve">    社会保障和就业</t>
  </si>
  <si>
    <t xml:space="preserve">    医疗卫生与计划生育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</si>
  <si>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</si>
  <si>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</si>
  <si>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</si>
  <si>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</si>
  <si>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资源勘探信息等</t>
  </si>
  <si>
    <t xml:space="preserve">    商业服务业等</t>
  </si>
  <si>
    <t xml:space="preserve">    金融</t>
  </si>
  <si>
    <t xml:space="preserve">    国土海洋气象等</t>
  </si>
  <si>
    <t xml:space="preserve">    住房保障</t>
  </si>
  <si>
    <t xml:space="preserve">    粮油物资储备</t>
  </si>
  <si>
    <t xml:space="preserve">    其他收入</t>
  </si>
  <si>
    <t xml:space="preserve">    其他支出</t>
  </si>
  <si>
    <t>下级上解收入</t>
  </si>
  <si>
    <t>上解上级支出</t>
  </si>
  <si>
    <t xml:space="preserve">  体制上解收入</t>
  </si>
  <si>
    <t xml:space="preserve">  体制上解支出</t>
  </si>
  <si>
    <t xml:space="preserve">  出口退税专项上解收入</t>
  </si>
  <si>
    <t xml:space="preserve">  出口退税专项上解支出</t>
  </si>
  <si>
    <t xml:space="preserve">  成品油价格和税费改革专项上解收入</t>
  </si>
  <si>
    <t xml:space="preserve">  成品油价格和税费改革专项上解支出</t>
  </si>
  <si>
    <t xml:space="preserve">  专项上解收入</t>
  </si>
  <si>
    <t xml:space="preserve">  专项上解支出</t>
  </si>
  <si>
    <t>待偿债置换一般债券上年结余</t>
  </si>
  <si>
    <t>上年结余</t>
  </si>
  <si>
    <t xml:space="preserve">调入资金   </t>
  </si>
  <si>
    <t>调出资金</t>
  </si>
  <si>
    <t xml:space="preserve">  政府性基金调入</t>
  </si>
  <si>
    <t xml:space="preserve">  国有资本经营调入</t>
  </si>
  <si>
    <t xml:space="preserve">  其他调入</t>
  </si>
  <si>
    <t>债务收入</t>
  </si>
  <si>
    <t>债务还本支出</t>
  </si>
  <si>
    <t xml:space="preserve">  地方政府债务收入</t>
  </si>
  <si>
    <t xml:space="preserve">  地方政府一般债务还本支出</t>
  </si>
  <si>
    <t xml:space="preserve">    一般债务收入</t>
  </si>
  <si>
    <t xml:space="preserve">    地方政府一般债券还本支出</t>
  </si>
  <si>
    <t xml:space="preserve">      地方政府一般债券收入</t>
  </si>
  <si>
    <t xml:space="preserve">    地方政府向外国政府借款还本支出</t>
  </si>
  <si>
    <t xml:space="preserve">      地方政府向外国政府借款收入</t>
  </si>
  <si>
    <t xml:space="preserve">    地方政府向国际组织借款还本支出</t>
  </si>
  <si>
    <t xml:space="preserve">      地方政府向国际组织借款收入</t>
  </si>
  <si>
    <t xml:space="preserve">    地方政府其他一般债务还本支出</t>
  </si>
  <si>
    <t xml:space="preserve">      地方政府其他一般债务收入</t>
  </si>
  <si>
    <t>债务转贷收入</t>
  </si>
  <si>
    <t>债务转贷支出</t>
  </si>
  <si>
    <t xml:space="preserve">  地方政府一般债务转贷收入</t>
  </si>
  <si>
    <t xml:space="preserve">  地方政府一般债券转贷支出</t>
  </si>
  <si>
    <t xml:space="preserve">    地方政府一般债券转贷收入</t>
  </si>
  <si>
    <t xml:space="preserve">  地方政府向外国政府借款转贷支出</t>
  </si>
  <si>
    <t xml:space="preserve">    地方政府向外国政府借款转贷收入</t>
  </si>
  <si>
    <t xml:space="preserve">  地方政府向国际组织借款转贷支出</t>
  </si>
  <si>
    <t xml:space="preserve">    地方政府向国际组织借款转贷收入</t>
  </si>
  <si>
    <t xml:space="preserve">  地方政府其他一般债务转贷支出</t>
  </si>
  <si>
    <t xml:space="preserve">    地方政府其他一般债务转贷收入</t>
  </si>
  <si>
    <t>国债转贷收入</t>
  </si>
  <si>
    <t>增设预算周转金</t>
  </si>
  <si>
    <t>国债转贷资金上年结余</t>
  </si>
  <si>
    <t>拨付国债转贷资金数</t>
  </si>
  <si>
    <t>国债转贷转补助数</t>
  </si>
  <si>
    <t>国债转贷资金结余</t>
  </si>
  <si>
    <t>调入预算稳定调节基金</t>
  </si>
  <si>
    <t>安排预算稳定调节基金</t>
  </si>
  <si>
    <t>接受其他地区援助收入</t>
  </si>
  <si>
    <t>援助其他地区支出</t>
  </si>
  <si>
    <t xml:space="preserve">  接受其他省(自治区、直辖市、计划单列市)援助收入</t>
  </si>
  <si>
    <t xml:space="preserve">  援助其他省(自治区、直辖市、计划单列市)支出</t>
  </si>
  <si>
    <t xml:space="preserve">  接受省内其他地市(区)援助收入</t>
  </si>
  <si>
    <t xml:space="preserve">  援助省内其他地市(区)支出</t>
  </si>
  <si>
    <t xml:space="preserve">  接受市内其他县市(区)援助收入</t>
  </si>
  <si>
    <t xml:space="preserve">  援助市内其他县市(区)支出</t>
  </si>
  <si>
    <t>省补助计划单列市收入</t>
  </si>
  <si>
    <t>计划单列市上解省支出</t>
  </si>
  <si>
    <t>计划单列市上解省收入</t>
  </si>
  <si>
    <t>省补助计划单列市支出</t>
  </si>
  <si>
    <t>待偿债置换一般债券结余</t>
  </si>
  <si>
    <t>年终结余</t>
  </si>
  <si>
    <t>减:结转下年的支出</t>
  </si>
  <si>
    <t>净结余</t>
  </si>
  <si>
    <t>收  入  总  计</t>
  </si>
  <si>
    <t>支  出  总  计</t>
  </si>
  <si>
    <t>2016年度开发区一般公共预算转移性收支决算录入表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</si>
</sst>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mediumGray">
        <fgColor indexed="9"/>
      </patternFill>
    </fill>
    <fill>
      <patternFill patternType="solid">
        <fgColor indexed="44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4" fillId="3" borderId="1" xfId="0" applyNumberFormat="1" applyFont="1" applyFill="1" applyBorder="1" applyAlignment="1" applyProtection="1">
      <alignment horizontal="center" vertical="center"/>
    </xf>
    <xf numFmtId="0" fontId="4" fillId="3" borderId="1" xfId="0" applyNumberFormat="1" applyFont="1" applyFill="1" applyBorder="1" applyAlignment="1" applyProtection="1">
      <alignment horizontal="left" vertical="center"/>
    </xf>
    <xf numFmtId="3" fontId="3" fillId="4" borderId="1" xfId="0" applyNumberFormat="1" applyFont="1" applyFill="1" applyBorder="1" applyAlignment="1" applyProtection="1">
      <alignment horizontal="right" vertical="center"/>
    </xf>
    <xf numFmtId="3" fontId="4" fillId="3" borderId="1" xfId="0" applyNumberFormat="1" applyFont="1" applyFill="1" applyBorder="1" applyAlignment="1" applyProtection="1">
      <alignment horizontal="left" vertical="center"/>
    </xf>
    <xf numFmtId="0" fontId="3" fillId="3" borderId="1" xfId="0" applyNumberFormat="1" applyFont="1" applyFill="1" applyBorder="1" applyAlignment="1" applyProtection="1">
      <alignment horizontal="left" vertical="center"/>
    </xf>
    <xf numFmtId="3" fontId="3" fillId="5" borderId="1" xfId="0" applyNumberFormat="1" applyFont="1" applyFill="1" applyBorder="1" applyAlignment="1" applyProtection="1">
      <alignment horizontal="right" vertical="center"/>
    </xf>
    <xf numFmtId="3" fontId="3" fillId="3" borderId="1" xfId="0" applyNumberFormat="1" applyFont="1" applyFill="1" applyBorder="1" applyAlignment="1" applyProtection="1">
      <alignment horizontal="left" vertical="center"/>
    </xf>
    <xf numFmtId="3" fontId="3" fillId="5" borderId="2" xfId="0" applyNumberFormat="1" applyFont="1" applyFill="1" applyBorder="1" applyAlignment="1" applyProtection="1">
      <alignment horizontal="right" vertical="center"/>
    </xf>
    <xf numFmtId="0" fontId="3" fillId="3" borderId="3" xfId="0" applyNumberFormat="1" applyFont="1" applyFill="1" applyBorder="1" applyAlignment="1" applyProtection="1">
      <alignment horizontal="left" vertical="center"/>
    </xf>
    <xf numFmtId="3" fontId="3" fillId="3" borderId="4" xfId="0" applyNumberFormat="1" applyFont="1" applyFill="1" applyBorder="1" applyAlignment="1" applyProtection="1">
      <alignment horizontal="left" vertical="center"/>
    </xf>
    <xf numFmtId="3" fontId="3" fillId="5" borderId="5" xfId="0" applyNumberFormat="1" applyFont="1" applyFill="1" applyBorder="1" applyAlignment="1" applyProtection="1">
      <alignment horizontal="right" vertical="center"/>
    </xf>
    <xf numFmtId="3" fontId="3" fillId="6" borderId="1" xfId="0" applyNumberFormat="1" applyFont="1" applyFill="1" applyBorder="1" applyAlignment="1" applyProtection="1">
      <alignment horizontal="right" vertical="center"/>
    </xf>
    <xf numFmtId="3" fontId="3" fillId="3" borderId="1" xfId="0" applyNumberFormat="1" applyFont="1" applyFill="1" applyBorder="1" applyAlignment="1" applyProtection="1">
      <alignment horizontal="right" vertical="center"/>
    </xf>
    <xf numFmtId="3" fontId="3" fillId="6" borderId="2" xfId="0" applyNumberFormat="1" applyFont="1" applyFill="1" applyBorder="1" applyAlignment="1" applyProtection="1">
      <alignment horizontal="right" vertical="center"/>
    </xf>
    <xf numFmtId="3" fontId="3" fillId="3" borderId="2" xfId="0" applyNumberFormat="1" applyFont="1" applyFill="1" applyBorder="1" applyAlignment="1" applyProtection="1">
      <alignment horizontal="right" vertical="center"/>
    </xf>
    <xf numFmtId="0" fontId="4" fillId="3" borderId="3" xfId="0" applyNumberFormat="1" applyFont="1" applyFill="1" applyBorder="1" applyAlignment="1" applyProtection="1">
      <alignment horizontal="left" vertical="center"/>
    </xf>
    <xf numFmtId="3" fontId="4" fillId="3" borderId="6" xfId="0" applyNumberFormat="1" applyFont="1" applyFill="1" applyBorder="1" applyAlignment="1" applyProtection="1">
      <alignment horizontal="left" vertical="center"/>
    </xf>
    <xf numFmtId="3" fontId="3" fillId="6" borderId="5" xfId="0" applyNumberFormat="1" applyFont="1" applyFill="1" applyBorder="1" applyAlignment="1" applyProtection="1">
      <alignment horizontal="right" vertical="center"/>
    </xf>
    <xf numFmtId="3" fontId="3" fillId="3" borderId="5" xfId="0" applyNumberFormat="1" applyFont="1" applyFill="1" applyBorder="1" applyAlignment="1" applyProtection="1">
      <alignment horizontal="right" vertical="center"/>
    </xf>
    <xf numFmtId="3" fontId="3" fillId="4" borderId="2" xfId="0" applyNumberFormat="1" applyFont="1" applyFill="1" applyBorder="1" applyAlignment="1" applyProtection="1">
      <alignment horizontal="right" vertical="center"/>
    </xf>
    <xf numFmtId="3" fontId="4" fillId="3" borderId="4" xfId="0" applyNumberFormat="1" applyFont="1" applyFill="1" applyBorder="1" applyAlignment="1" applyProtection="1">
      <alignment horizontal="left" vertical="center"/>
    </xf>
    <xf numFmtId="3" fontId="3" fillId="4" borderId="5" xfId="0" applyNumberFormat="1" applyFont="1" applyFill="1" applyBorder="1" applyAlignment="1" applyProtection="1">
      <alignment horizontal="right" vertical="center"/>
    </xf>
    <xf numFmtId="3" fontId="3" fillId="3" borderId="6" xfId="0" applyNumberFormat="1" applyFont="1" applyFill="1" applyBorder="1" applyAlignment="1" applyProtection="1">
      <alignment horizontal="left" vertical="center"/>
    </xf>
    <xf numFmtId="0" fontId="4" fillId="3" borderId="1" xfId="0" applyNumberFormat="1" applyFont="1" applyFill="1" applyBorder="1" applyAlignment="1" applyProtection="1">
      <alignment horizontal="right" vertical="center"/>
    </xf>
    <xf numFmtId="3" fontId="4" fillId="3" borderId="3" xfId="0" applyNumberFormat="1" applyFont="1" applyFill="1" applyBorder="1" applyAlignment="1" applyProtection="1">
      <alignment horizontal="left" vertical="center"/>
    </xf>
    <xf numFmtId="3" fontId="3" fillId="3" borderId="3" xfId="0" applyNumberFormat="1" applyFont="1" applyFill="1" applyBorder="1" applyAlignment="1" applyProtection="1">
      <alignment horizontal="left" vertical="center"/>
    </xf>
    <xf numFmtId="0" fontId="3" fillId="3" borderId="3" xfId="0" applyNumberFormat="1" applyFont="1" applyFill="1" applyBorder="1" applyAlignment="1" applyProtection="1">
      <alignment horizontal="center" vertical="center"/>
    </xf>
    <xf numFmtId="0" fontId="3" fillId="3" borderId="6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enovo\Desktop\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B"/>
      <sheetName val="ML"/>
      <sheetName val="sheet1"/>
      <sheetName val="L01"/>
      <sheetName val="L02"/>
      <sheetName val="L03"/>
      <sheetName val="L04"/>
      <sheetName val="L05"/>
      <sheetName val="sheet2"/>
      <sheetName val="L06"/>
      <sheetName val="L07"/>
      <sheetName val="L08"/>
      <sheetName val="L09"/>
      <sheetName val="sheet3"/>
      <sheetName val="L10"/>
      <sheetName val="L11"/>
      <sheetName val="sheet4"/>
      <sheetName val="L12"/>
      <sheetName val="L13"/>
      <sheetName val="L14"/>
      <sheetName val="L15"/>
      <sheetName val="sheet5"/>
      <sheetName val="L16"/>
      <sheetName val="L17"/>
      <sheetName val="L18"/>
      <sheetName val="L19"/>
      <sheetName val="L20"/>
    </sheetNames>
    <sheetDataSet>
      <sheetData sheetId="0"/>
      <sheetData sheetId="1"/>
      <sheetData sheetId="2"/>
      <sheetData sheetId="3">
        <row r="5">
          <cell r="C5">
            <v>48431</v>
          </cell>
        </row>
      </sheetData>
      <sheetData sheetId="4">
        <row r="5">
          <cell r="C5">
            <v>40773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0"/>
  <sheetViews>
    <sheetView tabSelected="1" workbookViewId="0">
      <selection sqref="A1:D1"/>
    </sheetView>
  </sheetViews>
  <sheetFormatPr defaultColWidth="9.125" defaultRowHeight="13.5" x14ac:dyDescent="0.15"/>
  <cols>
    <col min="1" max="1" width="40.625" customWidth="1"/>
    <col min="2" max="2" width="19.5" customWidth="1"/>
    <col min="3" max="3" width="39.25" customWidth="1"/>
    <col min="4" max="4" width="19.75" customWidth="1"/>
    <col min="257" max="257" width="40.625" customWidth="1"/>
    <col min="258" max="258" width="19.5" customWidth="1"/>
    <col min="259" max="259" width="39.25" customWidth="1"/>
    <col min="260" max="260" width="19.75" customWidth="1"/>
    <col min="513" max="513" width="40.625" customWidth="1"/>
    <col min="514" max="514" width="19.5" customWidth="1"/>
    <col min="515" max="515" width="39.25" customWidth="1"/>
    <col min="516" max="516" width="19.75" customWidth="1"/>
    <col min="769" max="769" width="40.625" customWidth="1"/>
    <col min="770" max="770" width="19.5" customWidth="1"/>
    <col min="771" max="771" width="39.25" customWidth="1"/>
    <col min="772" max="772" width="19.75" customWidth="1"/>
    <col min="1025" max="1025" width="40.625" customWidth="1"/>
    <col min="1026" max="1026" width="19.5" customWidth="1"/>
    <col min="1027" max="1027" width="39.25" customWidth="1"/>
    <col min="1028" max="1028" width="19.75" customWidth="1"/>
    <col min="1281" max="1281" width="40.625" customWidth="1"/>
    <col min="1282" max="1282" width="19.5" customWidth="1"/>
    <col min="1283" max="1283" width="39.25" customWidth="1"/>
    <col min="1284" max="1284" width="19.75" customWidth="1"/>
    <col min="1537" max="1537" width="40.625" customWidth="1"/>
    <col min="1538" max="1538" width="19.5" customWidth="1"/>
    <col min="1539" max="1539" width="39.25" customWidth="1"/>
    <col min="1540" max="1540" width="19.75" customWidth="1"/>
    <col min="1793" max="1793" width="40.625" customWidth="1"/>
    <col min="1794" max="1794" width="19.5" customWidth="1"/>
    <col min="1795" max="1795" width="39.25" customWidth="1"/>
    <col min="1796" max="1796" width="19.75" customWidth="1"/>
    <col min="2049" max="2049" width="40.625" customWidth="1"/>
    <col min="2050" max="2050" width="19.5" customWidth="1"/>
    <col min="2051" max="2051" width="39.25" customWidth="1"/>
    <col min="2052" max="2052" width="19.75" customWidth="1"/>
    <col min="2305" max="2305" width="40.625" customWidth="1"/>
    <col min="2306" max="2306" width="19.5" customWidth="1"/>
    <col min="2307" max="2307" width="39.25" customWidth="1"/>
    <col min="2308" max="2308" width="19.75" customWidth="1"/>
    <col min="2561" max="2561" width="40.625" customWidth="1"/>
    <col min="2562" max="2562" width="19.5" customWidth="1"/>
    <col min="2563" max="2563" width="39.25" customWidth="1"/>
    <col min="2564" max="2564" width="19.75" customWidth="1"/>
    <col min="2817" max="2817" width="40.625" customWidth="1"/>
    <col min="2818" max="2818" width="19.5" customWidth="1"/>
    <col min="2819" max="2819" width="39.25" customWidth="1"/>
    <col min="2820" max="2820" width="19.75" customWidth="1"/>
    <col min="3073" max="3073" width="40.625" customWidth="1"/>
    <col min="3074" max="3074" width="19.5" customWidth="1"/>
    <col min="3075" max="3075" width="39.25" customWidth="1"/>
    <col min="3076" max="3076" width="19.75" customWidth="1"/>
    <col min="3329" max="3329" width="40.625" customWidth="1"/>
    <col min="3330" max="3330" width="19.5" customWidth="1"/>
    <col min="3331" max="3331" width="39.25" customWidth="1"/>
    <col min="3332" max="3332" width="19.75" customWidth="1"/>
    <col min="3585" max="3585" width="40.625" customWidth="1"/>
    <col min="3586" max="3586" width="19.5" customWidth="1"/>
    <col min="3587" max="3587" width="39.25" customWidth="1"/>
    <col min="3588" max="3588" width="19.75" customWidth="1"/>
    <col min="3841" max="3841" width="40.625" customWidth="1"/>
    <col min="3842" max="3842" width="19.5" customWidth="1"/>
    <col min="3843" max="3843" width="39.25" customWidth="1"/>
    <col min="3844" max="3844" width="19.75" customWidth="1"/>
    <col min="4097" max="4097" width="40.625" customWidth="1"/>
    <col min="4098" max="4098" width="19.5" customWidth="1"/>
    <col min="4099" max="4099" width="39.25" customWidth="1"/>
    <col min="4100" max="4100" width="19.75" customWidth="1"/>
    <col min="4353" max="4353" width="40.625" customWidth="1"/>
    <col min="4354" max="4354" width="19.5" customWidth="1"/>
    <col min="4355" max="4355" width="39.25" customWidth="1"/>
    <col min="4356" max="4356" width="19.75" customWidth="1"/>
    <col min="4609" max="4609" width="40.625" customWidth="1"/>
    <col min="4610" max="4610" width="19.5" customWidth="1"/>
    <col min="4611" max="4611" width="39.25" customWidth="1"/>
    <col min="4612" max="4612" width="19.75" customWidth="1"/>
    <col min="4865" max="4865" width="40.625" customWidth="1"/>
    <col min="4866" max="4866" width="19.5" customWidth="1"/>
    <col min="4867" max="4867" width="39.25" customWidth="1"/>
    <col min="4868" max="4868" width="19.75" customWidth="1"/>
    <col min="5121" max="5121" width="40.625" customWidth="1"/>
    <col min="5122" max="5122" width="19.5" customWidth="1"/>
    <col min="5123" max="5123" width="39.25" customWidth="1"/>
    <col min="5124" max="5124" width="19.75" customWidth="1"/>
    <col min="5377" max="5377" width="40.625" customWidth="1"/>
    <col min="5378" max="5378" width="19.5" customWidth="1"/>
    <col min="5379" max="5379" width="39.25" customWidth="1"/>
    <col min="5380" max="5380" width="19.75" customWidth="1"/>
    <col min="5633" max="5633" width="40.625" customWidth="1"/>
    <col min="5634" max="5634" width="19.5" customWidth="1"/>
    <col min="5635" max="5635" width="39.25" customWidth="1"/>
    <col min="5636" max="5636" width="19.75" customWidth="1"/>
    <col min="5889" max="5889" width="40.625" customWidth="1"/>
    <col min="5890" max="5890" width="19.5" customWidth="1"/>
    <col min="5891" max="5891" width="39.25" customWidth="1"/>
    <col min="5892" max="5892" width="19.75" customWidth="1"/>
    <col min="6145" max="6145" width="40.625" customWidth="1"/>
    <col min="6146" max="6146" width="19.5" customWidth="1"/>
    <col min="6147" max="6147" width="39.25" customWidth="1"/>
    <col min="6148" max="6148" width="19.75" customWidth="1"/>
    <col min="6401" max="6401" width="40.625" customWidth="1"/>
    <col min="6402" max="6402" width="19.5" customWidth="1"/>
    <col min="6403" max="6403" width="39.25" customWidth="1"/>
    <col min="6404" max="6404" width="19.75" customWidth="1"/>
    <col min="6657" max="6657" width="40.625" customWidth="1"/>
    <col min="6658" max="6658" width="19.5" customWidth="1"/>
    <col min="6659" max="6659" width="39.25" customWidth="1"/>
    <col min="6660" max="6660" width="19.75" customWidth="1"/>
    <col min="6913" max="6913" width="40.625" customWidth="1"/>
    <col min="6914" max="6914" width="19.5" customWidth="1"/>
    <col min="6915" max="6915" width="39.25" customWidth="1"/>
    <col min="6916" max="6916" width="19.75" customWidth="1"/>
    <col min="7169" max="7169" width="40.625" customWidth="1"/>
    <col min="7170" max="7170" width="19.5" customWidth="1"/>
    <col min="7171" max="7171" width="39.25" customWidth="1"/>
    <col min="7172" max="7172" width="19.75" customWidth="1"/>
    <col min="7425" max="7425" width="40.625" customWidth="1"/>
    <col min="7426" max="7426" width="19.5" customWidth="1"/>
    <col min="7427" max="7427" width="39.25" customWidth="1"/>
    <col min="7428" max="7428" width="19.75" customWidth="1"/>
    <col min="7681" max="7681" width="40.625" customWidth="1"/>
    <col min="7682" max="7682" width="19.5" customWidth="1"/>
    <col min="7683" max="7683" width="39.25" customWidth="1"/>
    <col min="7684" max="7684" width="19.75" customWidth="1"/>
    <col min="7937" max="7937" width="40.625" customWidth="1"/>
    <col min="7938" max="7938" width="19.5" customWidth="1"/>
    <col min="7939" max="7939" width="39.25" customWidth="1"/>
    <col min="7940" max="7940" width="19.75" customWidth="1"/>
    <col min="8193" max="8193" width="40.625" customWidth="1"/>
    <col min="8194" max="8194" width="19.5" customWidth="1"/>
    <col min="8195" max="8195" width="39.25" customWidth="1"/>
    <col min="8196" max="8196" width="19.75" customWidth="1"/>
    <col min="8449" max="8449" width="40.625" customWidth="1"/>
    <col min="8450" max="8450" width="19.5" customWidth="1"/>
    <col min="8451" max="8451" width="39.25" customWidth="1"/>
    <col min="8452" max="8452" width="19.75" customWidth="1"/>
    <col min="8705" max="8705" width="40.625" customWidth="1"/>
    <col min="8706" max="8706" width="19.5" customWidth="1"/>
    <col min="8707" max="8707" width="39.25" customWidth="1"/>
    <col min="8708" max="8708" width="19.75" customWidth="1"/>
    <col min="8961" max="8961" width="40.625" customWidth="1"/>
    <col min="8962" max="8962" width="19.5" customWidth="1"/>
    <col min="8963" max="8963" width="39.25" customWidth="1"/>
    <col min="8964" max="8964" width="19.75" customWidth="1"/>
    <col min="9217" max="9217" width="40.625" customWidth="1"/>
    <col min="9218" max="9218" width="19.5" customWidth="1"/>
    <col min="9219" max="9219" width="39.25" customWidth="1"/>
    <col min="9220" max="9220" width="19.75" customWidth="1"/>
    <col min="9473" max="9473" width="40.625" customWidth="1"/>
    <col min="9474" max="9474" width="19.5" customWidth="1"/>
    <col min="9475" max="9475" width="39.25" customWidth="1"/>
    <col min="9476" max="9476" width="19.75" customWidth="1"/>
    <col min="9729" max="9729" width="40.625" customWidth="1"/>
    <col min="9730" max="9730" width="19.5" customWidth="1"/>
    <col min="9731" max="9731" width="39.25" customWidth="1"/>
    <col min="9732" max="9732" width="19.75" customWidth="1"/>
    <col min="9985" max="9985" width="40.625" customWidth="1"/>
    <col min="9986" max="9986" width="19.5" customWidth="1"/>
    <col min="9987" max="9987" width="39.25" customWidth="1"/>
    <col min="9988" max="9988" width="19.75" customWidth="1"/>
    <col min="10241" max="10241" width="40.625" customWidth="1"/>
    <col min="10242" max="10242" width="19.5" customWidth="1"/>
    <col min="10243" max="10243" width="39.25" customWidth="1"/>
    <col min="10244" max="10244" width="19.75" customWidth="1"/>
    <col min="10497" max="10497" width="40.625" customWidth="1"/>
    <col min="10498" max="10498" width="19.5" customWidth="1"/>
    <col min="10499" max="10499" width="39.25" customWidth="1"/>
    <col min="10500" max="10500" width="19.75" customWidth="1"/>
    <col min="10753" max="10753" width="40.625" customWidth="1"/>
    <col min="10754" max="10754" width="19.5" customWidth="1"/>
    <col min="10755" max="10755" width="39.25" customWidth="1"/>
    <col min="10756" max="10756" width="19.75" customWidth="1"/>
    <col min="11009" max="11009" width="40.625" customWidth="1"/>
    <col min="11010" max="11010" width="19.5" customWidth="1"/>
    <col min="11011" max="11011" width="39.25" customWidth="1"/>
    <col min="11012" max="11012" width="19.75" customWidth="1"/>
    <col min="11265" max="11265" width="40.625" customWidth="1"/>
    <col min="11266" max="11266" width="19.5" customWidth="1"/>
    <col min="11267" max="11267" width="39.25" customWidth="1"/>
    <col min="11268" max="11268" width="19.75" customWidth="1"/>
    <col min="11521" max="11521" width="40.625" customWidth="1"/>
    <col min="11522" max="11522" width="19.5" customWidth="1"/>
    <col min="11523" max="11523" width="39.25" customWidth="1"/>
    <col min="11524" max="11524" width="19.75" customWidth="1"/>
    <col min="11777" max="11777" width="40.625" customWidth="1"/>
    <col min="11778" max="11778" width="19.5" customWidth="1"/>
    <col min="11779" max="11779" width="39.25" customWidth="1"/>
    <col min="11780" max="11780" width="19.75" customWidth="1"/>
    <col min="12033" max="12033" width="40.625" customWidth="1"/>
    <col min="12034" max="12034" width="19.5" customWidth="1"/>
    <col min="12035" max="12035" width="39.25" customWidth="1"/>
    <col min="12036" max="12036" width="19.75" customWidth="1"/>
    <col min="12289" max="12289" width="40.625" customWidth="1"/>
    <col min="12290" max="12290" width="19.5" customWidth="1"/>
    <col min="12291" max="12291" width="39.25" customWidth="1"/>
    <col min="12292" max="12292" width="19.75" customWidth="1"/>
    <col min="12545" max="12545" width="40.625" customWidth="1"/>
    <col min="12546" max="12546" width="19.5" customWidth="1"/>
    <col min="12547" max="12547" width="39.25" customWidth="1"/>
    <col min="12548" max="12548" width="19.75" customWidth="1"/>
    <col min="12801" max="12801" width="40.625" customWidth="1"/>
    <col min="12802" max="12802" width="19.5" customWidth="1"/>
    <col min="12803" max="12803" width="39.25" customWidth="1"/>
    <col min="12804" max="12804" width="19.75" customWidth="1"/>
    <col min="13057" max="13057" width="40.625" customWidth="1"/>
    <col min="13058" max="13058" width="19.5" customWidth="1"/>
    <col min="13059" max="13059" width="39.25" customWidth="1"/>
    <col min="13060" max="13060" width="19.75" customWidth="1"/>
    <col min="13313" max="13313" width="40.625" customWidth="1"/>
    <col min="13314" max="13314" width="19.5" customWidth="1"/>
    <col min="13315" max="13315" width="39.25" customWidth="1"/>
    <col min="13316" max="13316" width="19.75" customWidth="1"/>
    <col min="13569" max="13569" width="40.625" customWidth="1"/>
    <col min="13570" max="13570" width="19.5" customWidth="1"/>
    <col min="13571" max="13571" width="39.25" customWidth="1"/>
    <col min="13572" max="13572" width="19.75" customWidth="1"/>
    <col min="13825" max="13825" width="40.625" customWidth="1"/>
    <col min="13826" max="13826" width="19.5" customWidth="1"/>
    <col min="13827" max="13827" width="39.25" customWidth="1"/>
    <col min="13828" max="13828" width="19.75" customWidth="1"/>
    <col min="14081" max="14081" width="40.625" customWidth="1"/>
    <col min="14082" max="14082" width="19.5" customWidth="1"/>
    <col min="14083" max="14083" width="39.25" customWidth="1"/>
    <col min="14084" max="14084" width="19.75" customWidth="1"/>
    <col min="14337" max="14337" width="40.625" customWidth="1"/>
    <col min="14338" max="14338" width="19.5" customWidth="1"/>
    <col min="14339" max="14339" width="39.25" customWidth="1"/>
    <col min="14340" max="14340" width="19.75" customWidth="1"/>
    <col min="14593" max="14593" width="40.625" customWidth="1"/>
    <col min="14594" max="14594" width="19.5" customWidth="1"/>
    <col min="14595" max="14595" width="39.25" customWidth="1"/>
    <col min="14596" max="14596" width="19.75" customWidth="1"/>
    <col min="14849" max="14849" width="40.625" customWidth="1"/>
    <col min="14850" max="14850" width="19.5" customWidth="1"/>
    <col min="14851" max="14851" width="39.25" customWidth="1"/>
    <col min="14852" max="14852" width="19.75" customWidth="1"/>
    <col min="15105" max="15105" width="40.625" customWidth="1"/>
    <col min="15106" max="15106" width="19.5" customWidth="1"/>
    <col min="15107" max="15107" width="39.25" customWidth="1"/>
    <col min="15108" max="15108" width="19.75" customWidth="1"/>
    <col min="15361" max="15361" width="40.625" customWidth="1"/>
    <col min="15362" max="15362" width="19.5" customWidth="1"/>
    <col min="15363" max="15363" width="39.25" customWidth="1"/>
    <col min="15364" max="15364" width="19.75" customWidth="1"/>
    <col min="15617" max="15617" width="40.625" customWidth="1"/>
    <col min="15618" max="15618" width="19.5" customWidth="1"/>
    <col min="15619" max="15619" width="39.25" customWidth="1"/>
    <col min="15620" max="15620" width="19.75" customWidth="1"/>
    <col min="15873" max="15873" width="40.625" customWidth="1"/>
    <col min="15874" max="15874" width="19.5" customWidth="1"/>
    <col min="15875" max="15875" width="39.25" customWidth="1"/>
    <col min="15876" max="15876" width="19.75" customWidth="1"/>
    <col min="16129" max="16129" width="40.625" customWidth="1"/>
    <col min="16130" max="16130" width="19.5" customWidth="1"/>
    <col min="16131" max="16131" width="39.25" customWidth="1"/>
    <col min="16132" max="16132" width="19.75" customWidth="1"/>
  </cols>
  <sheetData>
    <row r="1" spans="1:4" ht="33.950000000000003" customHeight="1" x14ac:dyDescent="0.15">
      <c r="A1" s="29" t="s">
        <v>146</v>
      </c>
      <c r="B1" s="29"/>
      <c r="C1" s="29"/>
      <c r="D1" s="29"/>
    </row>
    <row r="2" spans="1:4" ht="16.899999999999999" customHeight="1" x14ac:dyDescent="0.15">
      <c r="A2" s="30" t="s">
        <v>0</v>
      </c>
      <c r="B2" s="30"/>
      <c r="C2" s="30"/>
      <c r="D2" s="30"/>
    </row>
    <row r="3" spans="1:4" ht="16.899999999999999" customHeight="1" x14ac:dyDescent="0.15">
      <c r="A3" s="30" t="s">
        <v>1</v>
      </c>
      <c r="B3" s="30"/>
      <c r="C3" s="30"/>
      <c r="D3" s="30"/>
    </row>
    <row r="4" spans="1:4" ht="16.899999999999999" customHeight="1" x14ac:dyDescent="0.15">
      <c r="A4" s="1" t="s">
        <v>2</v>
      </c>
      <c r="B4" s="1" t="s">
        <v>3</v>
      </c>
      <c r="C4" s="1" t="s">
        <v>2</v>
      </c>
      <c r="D4" s="1" t="s">
        <v>3</v>
      </c>
    </row>
    <row r="5" spans="1:4" ht="16.899999999999999" customHeight="1" x14ac:dyDescent="0.15">
      <c r="A5" s="2" t="s">
        <v>4</v>
      </c>
      <c r="B5" s="3">
        <f>[1]L01!C5</f>
        <v>48431</v>
      </c>
      <c r="C5" s="2" t="s">
        <v>5</v>
      </c>
      <c r="D5" s="3">
        <f>[1]L02!C5</f>
        <v>40773</v>
      </c>
    </row>
    <row r="6" spans="1:4" ht="16.899999999999999" customHeight="1" x14ac:dyDescent="0.15">
      <c r="A6" s="2" t="s">
        <v>6</v>
      </c>
      <c r="B6" s="3">
        <f>SUM(B7,B12,B31)</f>
        <v>13684</v>
      </c>
      <c r="C6" s="4" t="s">
        <v>7</v>
      </c>
      <c r="D6" s="3">
        <f>SUM(D7,D12,D31)</f>
        <v>0</v>
      </c>
    </row>
    <row r="7" spans="1:4" ht="16.899999999999999" customHeight="1" x14ac:dyDescent="0.15">
      <c r="A7" s="2" t="s">
        <v>8</v>
      </c>
      <c r="B7" s="3">
        <f>SUM(B8:B11)</f>
        <v>1916</v>
      </c>
      <c r="C7" s="4" t="s">
        <v>9</v>
      </c>
      <c r="D7" s="3">
        <f>SUM(D8:D11)</f>
        <v>0</v>
      </c>
    </row>
    <row r="8" spans="1:4" ht="16.899999999999999" customHeight="1" x14ac:dyDescent="0.15">
      <c r="A8" s="5" t="s">
        <v>10</v>
      </c>
      <c r="B8" s="6">
        <v>0</v>
      </c>
      <c r="C8" s="7" t="s">
        <v>11</v>
      </c>
      <c r="D8" s="6">
        <v>0</v>
      </c>
    </row>
    <row r="9" spans="1:4" ht="16.899999999999999" customHeight="1" x14ac:dyDescent="0.15">
      <c r="A9" s="5" t="s">
        <v>12</v>
      </c>
      <c r="B9" s="6">
        <v>2000</v>
      </c>
      <c r="C9" s="7" t="s">
        <v>13</v>
      </c>
      <c r="D9" s="6">
        <v>0</v>
      </c>
    </row>
    <row r="10" spans="1:4" ht="16.899999999999999" customHeight="1" x14ac:dyDescent="0.15">
      <c r="A10" s="5" t="s">
        <v>14</v>
      </c>
      <c r="B10" s="6">
        <v>0</v>
      </c>
      <c r="C10" s="7" t="s">
        <v>15</v>
      </c>
      <c r="D10" s="6">
        <v>0</v>
      </c>
    </row>
    <row r="11" spans="1:4" ht="16.899999999999999" customHeight="1" x14ac:dyDescent="0.15">
      <c r="A11" s="5" t="s">
        <v>16</v>
      </c>
      <c r="B11" s="6">
        <v>-84</v>
      </c>
      <c r="C11" s="7" t="s">
        <v>17</v>
      </c>
      <c r="D11" s="6">
        <v>0</v>
      </c>
    </row>
    <row r="12" spans="1:4" ht="16.899999999999999" customHeight="1" x14ac:dyDescent="0.15">
      <c r="A12" s="2" t="s">
        <v>18</v>
      </c>
      <c r="B12" s="3">
        <f>SUM(B13:B30)</f>
        <v>3775</v>
      </c>
      <c r="C12" s="4" t="s">
        <v>19</v>
      </c>
      <c r="D12" s="3">
        <f>SUM(D13:D30)</f>
        <v>0</v>
      </c>
    </row>
    <row r="13" spans="1:4" ht="16.899999999999999" customHeight="1" x14ac:dyDescent="0.15">
      <c r="A13" s="5" t="s">
        <v>20</v>
      </c>
      <c r="B13" s="6">
        <v>0</v>
      </c>
      <c r="C13" s="7" t="s">
        <v>21</v>
      </c>
      <c r="D13" s="6">
        <v>0</v>
      </c>
    </row>
    <row r="14" spans="1:4" ht="16.899999999999999" customHeight="1" x14ac:dyDescent="0.15">
      <c r="A14" s="5" t="s">
        <v>22</v>
      </c>
      <c r="B14" s="6">
        <v>104</v>
      </c>
      <c r="C14" s="7" t="s">
        <v>23</v>
      </c>
      <c r="D14" s="6">
        <v>0</v>
      </c>
    </row>
    <row r="15" spans="1:4" ht="16.899999999999999" customHeight="1" x14ac:dyDescent="0.15">
      <c r="A15" s="5" t="s">
        <v>24</v>
      </c>
      <c r="B15" s="6">
        <v>140</v>
      </c>
      <c r="C15" s="7" t="s">
        <v>25</v>
      </c>
      <c r="D15" s="6">
        <v>0</v>
      </c>
    </row>
    <row r="16" spans="1:4" ht="16.899999999999999" customHeight="1" x14ac:dyDescent="0.15">
      <c r="A16" s="5" t="s">
        <v>26</v>
      </c>
      <c r="B16" s="6">
        <v>20</v>
      </c>
      <c r="C16" s="7" t="s">
        <v>27</v>
      </c>
      <c r="D16" s="6">
        <v>0</v>
      </c>
    </row>
    <row r="17" spans="1:4" ht="16.899999999999999" customHeight="1" x14ac:dyDescent="0.15">
      <c r="A17" s="5" t="s">
        <v>28</v>
      </c>
      <c r="B17" s="6">
        <v>2359</v>
      </c>
      <c r="C17" s="7" t="s">
        <v>29</v>
      </c>
      <c r="D17" s="6">
        <v>0</v>
      </c>
    </row>
    <row r="18" spans="1:4" ht="16.899999999999999" customHeight="1" x14ac:dyDescent="0.15">
      <c r="A18" s="5" t="s">
        <v>30</v>
      </c>
      <c r="B18" s="6">
        <v>0</v>
      </c>
      <c r="C18" s="7" t="s">
        <v>31</v>
      </c>
      <c r="D18" s="6">
        <v>0</v>
      </c>
    </row>
    <row r="19" spans="1:4" ht="16.899999999999999" customHeight="1" x14ac:dyDescent="0.15">
      <c r="A19" s="5" t="s">
        <v>32</v>
      </c>
      <c r="B19" s="6">
        <v>0</v>
      </c>
      <c r="C19" s="7" t="s">
        <v>33</v>
      </c>
      <c r="D19" s="6">
        <v>0</v>
      </c>
    </row>
    <row r="20" spans="1:4" ht="16.899999999999999" customHeight="1" x14ac:dyDescent="0.15">
      <c r="A20" s="5" t="s">
        <v>34</v>
      </c>
      <c r="B20" s="6">
        <v>0</v>
      </c>
      <c r="C20" s="7" t="s">
        <v>35</v>
      </c>
      <c r="D20" s="6">
        <v>0</v>
      </c>
    </row>
    <row r="21" spans="1:4" ht="16.899999999999999" customHeight="1" x14ac:dyDescent="0.15">
      <c r="A21" s="5" t="s">
        <v>36</v>
      </c>
      <c r="B21" s="6">
        <v>0</v>
      </c>
      <c r="C21" s="7" t="s">
        <v>37</v>
      </c>
      <c r="D21" s="6">
        <v>0</v>
      </c>
    </row>
    <row r="22" spans="1:4" ht="16.899999999999999" customHeight="1" x14ac:dyDescent="0.15">
      <c r="A22" s="5" t="s">
        <v>38</v>
      </c>
      <c r="B22" s="6">
        <v>0</v>
      </c>
      <c r="C22" s="7" t="s">
        <v>39</v>
      </c>
      <c r="D22" s="6">
        <v>0</v>
      </c>
    </row>
    <row r="23" spans="1:4" ht="16.899999999999999" customHeight="1" x14ac:dyDescent="0.15">
      <c r="A23" s="5" t="s">
        <v>40</v>
      </c>
      <c r="B23" s="6">
        <v>46</v>
      </c>
      <c r="C23" s="7" t="s">
        <v>41</v>
      </c>
      <c r="D23" s="6">
        <v>0</v>
      </c>
    </row>
    <row r="24" spans="1:4" ht="16.899999999999999" customHeight="1" x14ac:dyDescent="0.15">
      <c r="A24" s="5" t="s">
        <v>42</v>
      </c>
      <c r="B24" s="6">
        <v>0</v>
      </c>
      <c r="C24" s="7" t="s">
        <v>43</v>
      </c>
      <c r="D24" s="6">
        <v>0</v>
      </c>
    </row>
    <row r="25" spans="1:4" ht="16.899999999999999" customHeight="1" x14ac:dyDescent="0.15">
      <c r="A25" s="5" t="s">
        <v>44</v>
      </c>
      <c r="B25" s="6">
        <v>422</v>
      </c>
      <c r="C25" s="7" t="s">
        <v>45</v>
      </c>
      <c r="D25" s="6">
        <v>0</v>
      </c>
    </row>
    <row r="26" spans="1:4" ht="16.899999999999999" customHeight="1" x14ac:dyDescent="0.15">
      <c r="A26" s="5" t="s">
        <v>46</v>
      </c>
      <c r="B26" s="6">
        <v>371</v>
      </c>
      <c r="C26" s="7" t="s">
        <v>47</v>
      </c>
      <c r="D26" s="6">
        <v>0</v>
      </c>
    </row>
    <row r="27" spans="1:4" ht="16.899999999999999" customHeight="1" x14ac:dyDescent="0.15">
      <c r="A27" s="5" t="s">
        <v>48</v>
      </c>
      <c r="B27" s="6">
        <v>0</v>
      </c>
      <c r="C27" s="7" t="s">
        <v>49</v>
      </c>
      <c r="D27" s="6">
        <v>0</v>
      </c>
    </row>
    <row r="28" spans="1:4" ht="16.899999999999999" customHeight="1" x14ac:dyDescent="0.15">
      <c r="A28" s="5" t="s">
        <v>50</v>
      </c>
      <c r="B28" s="6">
        <v>0</v>
      </c>
      <c r="C28" s="7" t="s">
        <v>51</v>
      </c>
      <c r="D28" s="6">
        <v>0</v>
      </c>
    </row>
    <row r="29" spans="1:4" ht="16.899999999999999" customHeight="1" x14ac:dyDescent="0.15">
      <c r="A29" s="5" t="s">
        <v>52</v>
      </c>
      <c r="B29" s="6">
        <v>286</v>
      </c>
      <c r="C29" s="7" t="s">
        <v>53</v>
      </c>
      <c r="D29" s="6">
        <v>0</v>
      </c>
    </row>
    <row r="30" spans="1:4" ht="16.899999999999999" customHeight="1" x14ac:dyDescent="0.15">
      <c r="A30" s="5" t="s">
        <v>54</v>
      </c>
      <c r="B30" s="6">
        <v>27</v>
      </c>
      <c r="C30" s="7" t="s">
        <v>55</v>
      </c>
      <c r="D30" s="6">
        <v>0</v>
      </c>
    </row>
    <row r="31" spans="1:4" ht="16.899999999999999" customHeight="1" x14ac:dyDescent="0.15">
      <c r="A31" s="2" t="s">
        <v>56</v>
      </c>
      <c r="B31" s="3">
        <f>SUM(B32:B51)</f>
        <v>7993</v>
      </c>
      <c r="C31" s="4" t="s">
        <v>57</v>
      </c>
      <c r="D31" s="3">
        <f>SUM(D32:D51)</f>
        <v>0</v>
      </c>
    </row>
    <row r="32" spans="1:4" ht="17.25" customHeight="1" x14ac:dyDescent="0.15">
      <c r="A32" s="5" t="s">
        <v>58</v>
      </c>
      <c r="B32" s="6">
        <v>0</v>
      </c>
      <c r="C32" s="7" t="s">
        <v>58</v>
      </c>
      <c r="D32" s="6">
        <v>0</v>
      </c>
    </row>
    <row r="33" spans="1:4" ht="17.25" customHeight="1" x14ac:dyDescent="0.15">
      <c r="A33" s="5" t="s">
        <v>59</v>
      </c>
      <c r="B33" s="6">
        <v>0</v>
      </c>
      <c r="C33" s="7" t="s">
        <v>59</v>
      </c>
      <c r="D33" s="6">
        <v>0</v>
      </c>
    </row>
    <row r="34" spans="1:4" ht="17.25" customHeight="1" x14ac:dyDescent="0.15">
      <c r="A34" s="5" t="s">
        <v>60</v>
      </c>
      <c r="B34" s="6">
        <v>0</v>
      </c>
      <c r="C34" s="7" t="s">
        <v>60</v>
      </c>
      <c r="D34" s="6">
        <v>0</v>
      </c>
    </row>
    <row r="35" spans="1:4" ht="17.25" customHeight="1" x14ac:dyDescent="0.15">
      <c r="A35" s="5" t="s">
        <v>61</v>
      </c>
      <c r="B35" s="8">
        <v>0</v>
      </c>
      <c r="C35" s="7" t="s">
        <v>61</v>
      </c>
      <c r="D35" s="6">
        <v>0</v>
      </c>
    </row>
    <row r="36" spans="1:4" ht="16.899999999999999" customHeight="1" x14ac:dyDescent="0.15">
      <c r="A36" s="9" t="s">
        <v>62</v>
      </c>
      <c r="B36" s="6">
        <v>1</v>
      </c>
      <c r="C36" s="10" t="s">
        <v>62</v>
      </c>
      <c r="D36" s="6">
        <v>0</v>
      </c>
    </row>
    <row r="37" spans="1:4" ht="16.899999999999999" customHeight="1" x14ac:dyDescent="0.15">
      <c r="A37" s="5" t="s">
        <v>63</v>
      </c>
      <c r="B37" s="11">
        <v>20</v>
      </c>
      <c r="C37" s="7" t="s">
        <v>63</v>
      </c>
      <c r="D37" s="6">
        <v>0</v>
      </c>
    </row>
    <row r="38" spans="1:4" ht="16.899999999999999" customHeight="1" x14ac:dyDescent="0.15">
      <c r="A38" s="5" t="s">
        <v>64</v>
      </c>
      <c r="B38" s="6">
        <v>5</v>
      </c>
      <c r="C38" s="7" t="s">
        <v>64</v>
      </c>
      <c r="D38" s="6">
        <v>0</v>
      </c>
    </row>
    <row r="39" spans="1:4" ht="16.899999999999999" customHeight="1" x14ac:dyDescent="0.15">
      <c r="A39" s="5" t="s">
        <v>65</v>
      </c>
      <c r="B39" s="6">
        <v>332</v>
      </c>
      <c r="C39" s="7" t="s">
        <v>65</v>
      </c>
      <c r="D39" s="6">
        <v>0</v>
      </c>
    </row>
    <row r="40" spans="1:4" ht="16.899999999999999" customHeight="1" x14ac:dyDescent="0.15">
      <c r="A40" s="5" t="s">
        <v>66</v>
      </c>
      <c r="B40" s="6">
        <v>507</v>
      </c>
      <c r="C40" s="7" t="s">
        <v>66</v>
      </c>
      <c r="D40" s="6">
        <v>0</v>
      </c>
    </row>
    <row r="41" spans="1:4" ht="16.899999999999999" customHeight="1" x14ac:dyDescent="0.15">
      <c r="A41" s="5" t="s">
        <v>67</v>
      </c>
      <c r="B41" s="6">
        <v>11</v>
      </c>
      <c r="C41" s="7" t="s">
        <v>67</v>
      </c>
      <c r="D41" s="6">
        <v>0</v>
      </c>
    </row>
    <row r="42" spans="1:4" ht="16.899999999999999" customHeight="1" x14ac:dyDescent="0.15">
      <c r="A42" s="5" t="s">
        <v>68</v>
      </c>
      <c r="B42" s="6">
        <v>0</v>
      </c>
      <c r="C42" s="7" t="s">
        <v>68</v>
      </c>
      <c r="D42" s="6">
        <v>0</v>
      </c>
    </row>
    <row r="43" spans="1:4" ht="16.899999999999999" customHeight="1" x14ac:dyDescent="0.15">
      <c r="A43" s="5" t="s">
        <v>69</v>
      </c>
      <c r="B43" s="6">
        <v>787</v>
      </c>
      <c r="C43" s="7" t="s">
        <v>69</v>
      </c>
      <c r="D43" s="6">
        <v>0</v>
      </c>
    </row>
    <row r="44" spans="1:4" ht="16.899999999999999" customHeight="1" x14ac:dyDescent="0.15">
      <c r="A44" s="5" t="s">
        <v>70</v>
      </c>
      <c r="B44" s="6">
        <v>37</v>
      </c>
      <c r="C44" s="7" t="s">
        <v>70</v>
      </c>
      <c r="D44" s="6">
        <v>0</v>
      </c>
    </row>
    <row r="45" spans="1:4" ht="16.899999999999999" customHeight="1" x14ac:dyDescent="0.15">
      <c r="A45" s="5" t="s">
        <v>71</v>
      </c>
      <c r="B45" s="6">
        <v>2156</v>
      </c>
      <c r="C45" s="7" t="s">
        <v>71</v>
      </c>
      <c r="D45" s="6">
        <v>0</v>
      </c>
    </row>
    <row r="46" spans="1:4" ht="16.899999999999999" customHeight="1" x14ac:dyDescent="0.15">
      <c r="A46" s="5" t="s">
        <v>72</v>
      </c>
      <c r="B46" s="6">
        <v>0</v>
      </c>
      <c r="C46" s="7" t="s">
        <v>72</v>
      </c>
      <c r="D46" s="6">
        <v>0</v>
      </c>
    </row>
    <row r="47" spans="1:4" ht="16.899999999999999" customHeight="1" x14ac:dyDescent="0.15">
      <c r="A47" s="5" t="s">
        <v>73</v>
      </c>
      <c r="B47" s="6">
        <v>0</v>
      </c>
      <c r="C47" s="7" t="s">
        <v>73</v>
      </c>
      <c r="D47" s="6">
        <v>0</v>
      </c>
    </row>
    <row r="48" spans="1:4" ht="16.899999999999999" customHeight="1" x14ac:dyDescent="0.15">
      <c r="A48" s="5" t="s">
        <v>74</v>
      </c>
      <c r="B48" s="6">
        <v>0</v>
      </c>
      <c r="C48" s="7" t="s">
        <v>74</v>
      </c>
      <c r="D48" s="6">
        <v>0</v>
      </c>
    </row>
    <row r="49" spans="1:4" ht="16.899999999999999" customHeight="1" x14ac:dyDescent="0.15">
      <c r="A49" s="5" t="s">
        <v>75</v>
      </c>
      <c r="B49" s="6">
        <v>4137</v>
      </c>
      <c r="C49" s="7" t="s">
        <v>75</v>
      </c>
      <c r="D49" s="6">
        <v>0</v>
      </c>
    </row>
    <row r="50" spans="1:4" ht="16.899999999999999" customHeight="1" x14ac:dyDescent="0.15">
      <c r="A50" s="5" t="s">
        <v>76</v>
      </c>
      <c r="B50" s="6">
        <v>0</v>
      </c>
      <c r="C50" s="7" t="s">
        <v>76</v>
      </c>
      <c r="D50" s="6">
        <v>0</v>
      </c>
    </row>
    <row r="51" spans="1:4" ht="16.899999999999999" customHeight="1" x14ac:dyDescent="0.15">
      <c r="A51" s="5" t="s">
        <v>77</v>
      </c>
      <c r="B51" s="6">
        <v>0</v>
      </c>
      <c r="C51" s="7" t="s">
        <v>78</v>
      </c>
      <c r="D51" s="6">
        <v>0</v>
      </c>
    </row>
    <row r="52" spans="1:4" ht="16.899999999999999" customHeight="1" x14ac:dyDescent="0.15">
      <c r="A52" s="2" t="s">
        <v>79</v>
      </c>
      <c r="B52" s="3">
        <f>SUM(B53:B56)</f>
        <v>0</v>
      </c>
      <c r="C52" s="4" t="s">
        <v>80</v>
      </c>
      <c r="D52" s="3">
        <f>SUM(D53:D56)</f>
        <v>16929</v>
      </c>
    </row>
    <row r="53" spans="1:4" ht="16.899999999999999" customHeight="1" x14ac:dyDescent="0.15">
      <c r="A53" s="5" t="s">
        <v>81</v>
      </c>
      <c r="B53" s="6">
        <v>0</v>
      </c>
      <c r="C53" s="7" t="s">
        <v>82</v>
      </c>
      <c r="D53" s="6">
        <v>14263</v>
      </c>
    </row>
    <row r="54" spans="1:4" ht="16.899999999999999" customHeight="1" x14ac:dyDescent="0.15">
      <c r="A54" s="5" t="s">
        <v>83</v>
      </c>
      <c r="B54" s="6">
        <v>0</v>
      </c>
      <c r="C54" s="7" t="s">
        <v>84</v>
      </c>
      <c r="D54" s="6">
        <v>0</v>
      </c>
    </row>
    <row r="55" spans="1:4" ht="16.899999999999999" customHeight="1" x14ac:dyDescent="0.15">
      <c r="A55" s="5" t="s">
        <v>85</v>
      </c>
      <c r="B55" s="6">
        <v>0</v>
      </c>
      <c r="C55" s="7" t="s">
        <v>86</v>
      </c>
      <c r="D55" s="6">
        <v>0</v>
      </c>
    </row>
    <row r="56" spans="1:4" ht="16.899999999999999" customHeight="1" x14ac:dyDescent="0.15">
      <c r="A56" s="5" t="s">
        <v>87</v>
      </c>
      <c r="B56" s="6">
        <v>0</v>
      </c>
      <c r="C56" s="7" t="s">
        <v>88</v>
      </c>
      <c r="D56" s="6">
        <v>2666</v>
      </c>
    </row>
    <row r="57" spans="1:4" ht="16.899999999999999" customHeight="1" x14ac:dyDescent="0.15">
      <c r="A57" s="2" t="s">
        <v>89</v>
      </c>
      <c r="B57" s="12">
        <v>0</v>
      </c>
      <c r="C57" s="7"/>
      <c r="D57" s="13"/>
    </row>
    <row r="58" spans="1:4" ht="16.899999999999999" customHeight="1" x14ac:dyDescent="0.15">
      <c r="A58" s="2" t="s">
        <v>90</v>
      </c>
      <c r="B58" s="14">
        <v>3152</v>
      </c>
      <c r="C58" s="7"/>
      <c r="D58" s="15"/>
    </row>
    <row r="59" spans="1:4" ht="16.899999999999999" customHeight="1" x14ac:dyDescent="0.15">
      <c r="A59" s="16" t="s">
        <v>91</v>
      </c>
      <c r="B59" s="3">
        <f>SUM(B60:B62)</f>
        <v>472</v>
      </c>
      <c r="C59" s="17" t="s">
        <v>92</v>
      </c>
      <c r="D59" s="12">
        <v>0</v>
      </c>
    </row>
    <row r="60" spans="1:4" ht="16.899999999999999" customHeight="1" x14ac:dyDescent="0.15">
      <c r="A60" s="5" t="s">
        <v>93</v>
      </c>
      <c r="B60" s="18">
        <v>472</v>
      </c>
      <c r="C60" s="7"/>
      <c r="D60" s="19"/>
    </row>
    <row r="61" spans="1:4" ht="16.899999999999999" customHeight="1" x14ac:dyDescent="0.15">
      <c r="A61" s="5" t="s">
        <v>94</v>
      </c>
      <c r="B61" s="12">
        <v>0</v>
      </c>
      <c r="C61" s="7"/>
      <c r="D61" s="13"/>
    </row>
    <row r="62" spans="1:4" ht="16.899999999999999" customHeight="1" x14ac:dyDescent="0.15">
      <c r="A62" s="5" t="s">
        <v>95</v>
      </c>
      <c r="B62" s="12">
        <v>0</v>
      </c>
      <c r="C62" s="7"/>
      <c r="D62" s="13"/>
    </row>
    <row r="63" spans="1:4" ht="16.899999999999999" customHeight="1" x14ac:dyDescent="0.15">
      <c r="A63" s="2" t="s">
        <v>96</v>
      </c>
      <c r="B63" s="20">
        <f>B64</f>
        <v>0</v>
      </c>
      <c r="C63" s="4" t="s">
        <v>97</v>
      </c>
      <c r="D63" s="3">
        <f>D64</f>
        <v>21047</v>
      </c>
    </row>
    <row r="64" spans="1:4" ht="16.899999999999999" customHeight="1" x14ac:dyDescent="0.15">
      <c r="A64" s="16" t="s">
        <v>98</v>
      </c>
      <c r="B64" s="3">
        <f>B65</f>
        <v>0</v>
      </c>
      <c r="C64" s="21" t="s">
        <v>99</v>
      </c>
      <c r="D64" s="22">
        <f>SUM(D65:D68)</f>
        <v>21047</v>
      </c>
    </row>
    <row r="65" spans="1:4" ht="16.899999999999999" customHeight="1" x14ac:dyDescent="0.15">
      <c r="A65" s="2" t="s">
        <v>100</v>
      </c>
      <c r="B65" s="22">
        <f>SUM(B66:B69)</f>
        <v>0</v>
      </c>
      <c r="C65" s="7" t="s">
        <v>101</v>
      </c>
      <c r="D65" s="12">
        <v>0</v>
      </c>
    </row>
    <row r="66" spans="1:4" ht="16.899999999999999" customHeight="1" x14ac:dyDescent="0.15">
      <c r="A66" s="5" t="s">
        <v>102</v>
      </c>
      <c r="B66" s="12">
        <v>0</v>
      </c>
      <c r="C66" s="7" t="s">
        <v>103</v>
      </c>
      <c r="D66" s="12">
        <v>0</v>
      </c>
    </row>
    <row r="67" spans="1:4" ht="16.899999999999999" customHeight="1" x14ac:dyDescent="0.15">
      <c r="A67" s="5" t="s">
        <v>104</v>
      </c>
      <c r="B67" s="12">
        <v>0</v>
      </c>
      <c r="C67" s="7" t="s">
        <v>105</v>
      </c>
      <c r="D67" s="12">
        <v>0</v>
      </c>
    </row>
    <row r="68" spans="1:4" ht="16.899999999999999" customHeight="1" x14ac:dyDescent="0.15">
      <c r="A68" s="5" t="s">
        <v>106</v>
      </c>
      <c r="B68" s="12">
        <v>0</v>
      </c>
      <c r="C68" s="7" t="s">
        <v>107</v>
      </c>
      <c r="D68" s="12">
        <v>21047</v>
      </c>
    </row>
    <row r="69" spans="1:4" ht="16.899999999999999" customHeight="1" x14ac:dyDescent="0.15">
      <c r="A69" s="5" t="s">
        <v>108</v>
      </c>
      <c r="B69" s="12">
        <v>0</v>
      </c>
      <c r="C69" s="7"/>
      <c r="D69" s="13"/>
    </row>
    <row r="70" spans="1:4" ht="16.899999999999999" customHeight="1" x14ac:dyDescent="0.15">
      <c r="A70" s="2" t="s">
        <v>109</v>
      </c>
      <c r="B70" s="3">
        <f>B71</f>
        <v>21047</v>
      </c>
      <c r="C70" s="4" t="s">
        <v>110</v>
      </c>
      <c r="D70" s="22">
        <f>SUM(D71:D74)</f>
        <v>0</v>
      </c>
    </row>
    <row r="71" spans="1:4" ht="17.25" customHeight="1" x14ac:dyDescent="0.15">
      <c r="A71" s="5" t="s">
        <v>111</v>
      </c>
      <c r="B71" s="20">
        <f>SUM(B72:B75)</f>
        <v>21047</v>
      </c>
      <c r="C71" s="23" t="s">
        <v>112</v>
      </c>
      <c r="D71" s="6">
        <v>0</v>
      </c>
    </row>
    <row r="72" spans="1:4" ht="17.25" customHeight="1" x14ac:dyDescent="0.15">
      <c r="A72" s="9" t="s">
        <v>113</v>
      </c>
      <c r="B72" s="6">
        <v>21047</v>
      </c>
      <c r="C72" s="10" t="s">
        <v>114</v>
      </c>
      <c r="D72" s="11">
        <v>0</v>
      </c>
    </row>
    <row r="73" spans="1:4" ht="17.25" customHeight="1" x14ac:dyDescent="0.15">
      <c r="A73" s="5" t="s">
        <v>115</v>
      </c>
      <c r="B73" s="11">
        <v>0</v>
      </c>
      <c r="C73" s="7" t="s">
        <v>116</v>
      </c>
      <c r="D73" s="6">
        <v>0</v>
      </c>
    </row>
    <row r="74" spans="1:4" ht="17.25" customHeight="1" x14ac:dyDescent="0.15">
      <c r="A74" s="5" t="s">
        <v>117</v>
      </c>
      <c r="B74" s="6">
        <v>0</v>
      </c>
      <c r="C74" s="7" t="s">
        <v>118</v>
      </c>
      <c r="D74" s="6">
        <v>0</v>
      </c>
    </row>
    <row r="75" spans="1:4" ht="17.25" customHeight="1" x14ac:dyDescent="0.15">
      <c r="A75" s="5" t="s">
        <v>119</v>
      </c>
      <c r="B75" s="6">
        <v>0</v>
      </c>
      <c r="C75" s="7"/>
      <c r="D75" s="24"/>
    </row>
    <row r="76" spans="1:4" ht="16.899999999999999" customHeight="1" x14ac:dyDescent="0.15">
      <c r="A76" s="2" t="s">
        <v>120</v>
      </c>
      <c r="B76" s="6">
        <v>0</v>
      </c>
      <c r="C76" s="4" t="s">
        <v>121</v>
      </c>
      <c r="D76" s="12">
        <v>0</v>
      </c>
    </row>
    <row r="77" spans="1:4" ht="16.899999999999999" customHeight="1" x14ac:dyDescent="0.15">
      <c r="A77" s="2" t="s">
        <v>122</v>
      </c>
      <c r="B77" s="12">
        <v>0</v>
      </c>
      <c r="C77" s="4" t="s">
        <v>123</v>
      </c>
      <c r="D77" s="12">
        <v>0</v>
      </c>
    </row>
    <row r="78" spans="1:4" ht="16.899999999999999" customHeight="1" x14ac:dyDescent="0.15">
      <c r="A78" s="2" t="s">
        <v>124</v>
      </c>
      <c r="B78" s="6">
        <v>0</v>
      </c>
      <c r="C78" s="4" t="s">
        <v>125</v>
      </c>
      <c r="D78" s="12">
        <v>0</v>
      </c>
    </row>
    <row r="79" spans="1:4" ht="17.25" customHeight="1" x14ac:dyDescent="0.15">
      <c r="A79" s="2" t="s">
        <v>126</v>
      </c>
      <c r="B79" s="12">
        <v>0</v>
      </c>
      <c r="C79" s="25" t="s">
        <v>127</v>
      </c>
      <c r="D79" s="14">
        <v>4885</v>
      </c>
    </row>
    <row r="80" spans="1:4" ht="16.899999999999999" customHeight="1" x14ac:dyDescent="0.15">
      <c r="A80" s="2" t="s">
        <v>128</v>
      </c>
      <c r="B80" s="3">
        <f>SUM(B81:B83)</f>
        <v>0</v>
      </c>
      <c r="C80" s="25" t="s">
        <v>129</v>
      </c>
      <c r="D80" s="3">
        <f>SUM(D81:D83)</f>
        <v>0</v>
      </c>
    </row>
    <row r="81" spans="1:4" ht="16.899999999999999" customHeight="1" x14ac:dyDescent="0.15">
      <c r="A81" s="5" t="s">
        <v>130</v>
      </c>
      <c r="B81" s="12">
        <v>0</v>
      </c>
      <c r="C81" s="26" t="s">
        <v>131</v>
      </c>
      <c r="D81" s="18">
        <v>0</v>
      </c>
    </row>
    <row r="82" spans="1:4" ht="16.899999999999999" customHeight="1" x14ac:dyDescent="0.15">
      <c r="A82" s="5" t="s">
        <v>132</v>
      </c>
      <c r="B82" s="8">
        <v>0</v>
      </c>
      <c r="C82" s="26" t="s">
        <v>133</v>
      </c>
      <c r="D82" s="11">
        <v>0</v>
      </c>
    </row>
    <row r="83" spans="1:4" ht="16.899999999999999" customHeight="1" x14ac:dyDescent="0.15">
      <c r="A83" s="5" t="s">
        <v>134</v>
      </c>
      <c r="B83" s="6">
        <v>0</v>
      </c>
      <c r="C83" s="26" t="s">
        <v>135</v>
      </c>
      <c r="D83" s="11">
        <v>0</v>
      </c>
    </row>
    <row r="84" spans="1:4" ht="16.899999999999999" customHeight="1" x14ac:dyDescent="0.15">
      <c r="A84" s="2" t="s">
        <v>136</v>
      </c>
      <c r="B84" s="11">
        <v>0</v>
      </c>
      <c r="C84" s="25" t="s">
        <v>137</v>
      </c>
      <c r="D84" s="11">
        <v>0</v>
      </c>
    </row>
    <row r="85" spans="1:4" ht="16.899999999999999" customHeight="1" x14ac:dyDescent="0.15">
      <c r="A85" s="2" t="s">
        <v>138</v>
      </c>
      <c r="B85" s="6">
        <v>0</v>
      </c>
      <c r="C85" s="25" t="s">
        <v>139</v>
      </c>
      <c r="D85" s="11">
        <v>0</v>
      </c>
    </row>
    <row r="86" spans="1:4" ht="16.899999999999999" customHeight="1" x14ac:dyDescent="0.15">
      <c r="A86" s="16"/>
      <c r="B86" s="13"/>
      <c r="C86" s="4" t="s">
        <v>140</v>
      </c>
      <c r="D86" s="18">
        <v>0</v>
      </c>
    </row>
    <row r="87" spans="1:4" ht="16.899999999999999" customHeight="1" x14ac:dyDescent="0.15">
      <c r="A87" s="16"/>
      <c r="B87" s="13"/>
      <c r="C87" s="4" t="s">
        <v>141</v>
      </c>
      <c r="D87" s="3">
        <f>B90-D5-D6-D52-D59-D63-D70-D76-D77-D78-D79-D80-D84-D85-D86</f>
        <v>3152</v>
      </c>
    </row>
    <row r="88" spans="1:4" ht="16.899999999999999" customHeight="1" x14ac:dyDescent="0.15">
      <c r="A88" s="16"/>
      <c r="B88" s="13"/>
      <c r="C88" s="4" t="s">
        <v>142</v>
      </c>
      <c r="D88" s="12">
        <v>3152</v>
      </c>
    </row>
    <row r="89" spans="1:4" ht="16.899999999999999" customHeight="1" x14ac:dyDescent="0.15">
      <c r="A89" s="16"/>
      <c r="B89" s="13"/>
      <c r="C89" s="4" t="s">
        <v>143</v>
      </c>
      <c r="D89" s="20">
        <f>D87-D88</f>
        <v>0</v>
      </c>
    </row>
    <row r="90" spans="1:4" ht="16.899999999999999" customHeight="1" x14ac:dyDescent="0.15">
      <c r="A90" s="27" t="s">
        <v>144</v>
      </c>
      <c r="B90" s="3">
        <f>SUM(B5:B6,B52,B57:B59,B63,B70,B76:B80,B84:B85)</f>
        <v>86786</v>
      </c>
      <c r="C90" s="28" t="s">
        <v>145</v>
      </c>
      <c r="D90" s="3">
        <f>SUM(D5:D6,D52,D59,D63,D70,D76:D80,D84:D87)</f>
        <v>86786</v>
      </c>
    </row>
  </sheetData>
  <mergeCells count="3">
    <mergeCell ref="A1:D1"/>
    <mergeCell ref="A2:D2"/>
    <mergeCell ref="A3:D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2017-10-20T08:10:34Z</dcterms:modified>
</cp:coreProperties>
</file>